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75" activeTab="1"/>
  </bookViews>
  <sheets>
    <sheet name="封面" sheetId="2" r:id="rId1"/>
    <sheet name="招标控制价" sheetId="3" r:id="rId2"/>
    <sheet name="总说明" sheetId="4" r:id="rId3"/>
    <sheet name="釆购清单计价表" sheetId="1" r:id="rId4"/>
  </sheets>
  <definedNames>
    <definedName name="_xlnm.Print_Area" localSheetId="3">釆购清单计价表!$A$1:$I$17</definedName>
  </definedNames>
  <calcPr calcId="144525"/>
</workbook>
</file>

<file path=xl/sharedStrings.xml><?xml version="1.0" encoding="utf-8"?>
<sst xmlns="http://schemas.openxmlformats.org/spreadsheetml/2006/main" count="82" uniqueCount="66">
  <si>
    <t>崇左市第二人民医院-UPS不间断电源采购项目</t>
  </si>
  <si>
    <t>招 标 控 制 价</t>
  </si>
  <si>
    <t>崇左市第二人民医院</t>
  </si>
  <si>
    <t>招  标  人:</t>
  </si>
  <si>
    <t>(单位盖章)</t>
  </si>
  <si>
    <t>建成工程咨询股份有限公司</t>
  </si>
  <si>
    <t>造价咨询人:</t>
  </si>
  <si>
    <t>2023年7月24日</t>
  </si>
  <si>
    <t xml:space="preserve">  招标控制价</t>
  </si>
  <si>
    <t>(小写):</t>
  </si>
  <si>
    <t>227038.87元</t>
  </si>
  <si>
    <t>贰拾贰万柒仟零叁拾捌元捌角柒分</t>
  </si>
  <si>
    <t>(大写):</t>
  </si>
  <si>
    <t xml:space="preserve">工程造价  </t>
  </si>
  <si>
    <t xml:space="preserve">  招  标  人:</t>
  </si>
  <si>
    <t>咨 询 人：</t>
  </si>
  <si>
    <t>（单位资质专用章）</t>
  </si>
  <si>
    <t xml:space="preserve">  法定代表人 </t>
  </si>
  <si>
    <t xml:space="preserve">法定代表人  </t>
  </si>
  <si>
    <t>或其授权人：</t>
  </si>
  <si>
    <t>（签字或盖章）</t>
  </si>
  <si>
    <t>编  制  人：</t>
  </si>
  <si>
    <t>复  核  人：</t>
  </si>
  <si>
    <t xml:space="preserve">                 </t>
  </si>
  <si>
    <t>（造价人员签字）</t>
  </si>
  <si>
    <t>(造价工程师签字盖专用章)</t>
  </si>
  <si>
    <t xml:space="preserve">  编 制 时 间:</t>
  </si>
  <si>
    <t>复 核 时 间：</t>
  </si>
  <si>
    <t>总  说  明</t>
  </si>
  <si>
    <t>工程名称:</t>
  </si>
  <si>
    <t>第1页 共1页</t>
  </si>
  <si>
    <t xml:space="preserve"> 一、项目概况
  本工程为崇左市第二人民医院-UPS不间断电源采购项目,包括不间断电源设备安装、现场环境改造、布线以及系统调试等内容。
     建设地点：崇左市第二人民医院
二、工程量清单编制依据： 
  （一）根据项目需求进行市场询价；
  （二）价格为含税价；
</t>
  </si>
  <si>
    <t>表-01</t>
  </si>
  <si>
    <t>崇左市第二人民医院-UPS不间断电源采购项目清单计价表</t>
  </si>
  <si>
    <t>工程名称:崇左市第二人民医院-UPS不间断电源采购项目</t>
  </si>
  <si>
    <t>序号</t>
  </si>
  <si>
    <t>货物名称</t>
  </si>
  <si>
    <t>参数</t>
  </si>
  <si>
    <t>计量单位</t>
  </si>
  <si>
    <t>数量</t>
  </si>
  <si>
    <t>综合単价</t>
  </si>
  <si>
    <t>合价</t>
  </si>
  <si>
    <t>备注</t>
  </si>
  <si>
    <t>（一）、不间断电源设备</t>
  </si>
  <si>
    <t>不间断电源主机 200KVA</t>
  </si>
  <si>
    <t>1.釆用在线式双变换高频型UPS,三进三出，容量不低于200kVA/180kW
2.输出为额定阻性负载时，输入电压范围应不小于：323~418VAC
3.输入电压与频率为额定值时，输出为额定100%非线性负载时，输入功率因数应〉0.99
4.输入电压与频率为额定值，输出为额定100%非线性负载时，输入电流总谐波成份应≦4.2%
5.输出为空载和额定阻性负载，调节输入电压为UPS上、下限值时，其稳压精度应≦0.1%
6.输出额定电压应380/400/415VAC可调    
7.额定输出功率因数应≧0.9
8.输入电压波形失真度≦5%,输出额定阻性负载与非线性负载，输出电压波形失真度应为:100%市电阻性负载:≦0.4%, 100%市电非线性负载:≦4.8%
9.100%不平衡负载：输入电压与频率为额定值，输出任意一相为额定阻性负载，其余相空载，输岀电压不平衡度应≦0.1%
10.输入电压为额定值，输出为额定100%阻性负载时，系统效率应≧96%
11.过载能力：输入电压为额定值，输出为阻性负载，调节输出电流，使输出功率为额定值的125%,正常工作时间应≧lOmin
12.外接电池组电压可调：若未来遭遇个别电池故障，需要维护、更换时，可现场灵活调节电池组的只数；在配置12V电池的情况下，可根据现场电池节数从36/38/40/节调整，无须整组更换；投标时须提供满足上述要求的产品彩页截图，并加盖厂家公章。
13.应具备无电池开机功能：UPS主机在没有接入电池组或者电池组故障时，可直接通过市电直接开机
14.应具备并机功能，支持不少于4台并机运行
15.UPS主机人机界面应配置LCD显示屏，同时应配置LED故障、状态显示灯，方便现场运维
16.须标配RS232端口，免费提供通讯协议，可接入第三方动力环境监控系统
17.应支持选配MODBUS卡，支持两个RJ45端口，支持MODBUS-RTU协议，无需额外加配软硬件。
18.应支持选配智能监控卡，可实现UPS远程监控，最大200台UPS集中监控；可远程关闭服务器、最大可实现控制200台服务器自动关机
19.要求UPS主机中的功率板采用涂敷三防漆工艺，具有防潮、防尘、防漏电、防腐蚀、 防锈、防盐雾、防震、防老化、绝缘、耐电晕等性能。
20.UPS主机的结构应采用“类模块”设计方案，应实现维修便捷及快速
21.UPS主机具备自老化功能：在后端不接任何负载的情况下，UPS主机上电后只需通过操作面板设置即可让其自行老化
22.外观与结构：UPS主机箱应镀层牢固，漆面匀称，无剥落、锈蚀及裂痕等现象；表面平整，所有标牌、标记、文字符号应清晰易见、正确、整齐；各种开关便于操作，灵活可靠
23.应具备输出短路保护、输岀过载保护、电池电压低保护、输出过欠压保护、风扇故障告警等功能
24.含调试</t>
  </si>
  <si>
    <t>台</t>
  </si>
  <si>
    <t>蓄电池</t>
  </si>
  <si>
    <t>1. 采用阀控式密封铅酸蓄电池，单节蓄电池标称电压12V,单节蓄电池容量：≧lOOAh
2. 为保证本项目现场联调方便，保证供货及时性及售后服务高效性，要求蓄电池与UPS主机同一品牌
3.蓄电池正常浮充状态下，其浮充寿命可达10年及以上，单节蓄电池净重量应不低于28KG,投标时应提供产品彩页证明，并加盖厂家公章；本项目供货现场将进行称重验收，一经发现电池内掺玻璃、水泥等弄虚作假的行为，将取消合同，所有损失由中标方承担，并处罚金
4.蓄电池外观无变形、漏液、裂纹及污迹，标识清晰； 正、负极端子有明显标志，便于连接
5.蓄电池阻燃性能应符合YD/T799-2010中第6.4条的要求
6.蓄电池应能承受50kPa的正压或负压而不破裂、不开胶，压力释放后壳体无残余变形
7.蓄电池以30I10(A)放电3min,极柱不应熔断，内部汇流排不应熔断，其外观不得出现异常  
8.蓄电池静置28天后容量保存率应≧97.9%
9.蓄电池密封反应, 效率应≧96.8%  10.蓄电池安全阀开阀压力应在10~35kPa范围内，闭阀压力应在 3~30kPa范围内。
11.完全充电后的蓄电池以0.3I10A连续充电160h,无变形、无漏液  12.蓄电池间连接电压降应≦5.3mV
13.防爆性能：蓄电池充电过程中遇明火，内部应不引燃、不引爆。 14.蓄电池内阻应≦3.2mΩ,同组蓄电池内阻偏差应≦10.3%
15. 低温敏感性：蓄电池10h率容量应≧0.93C10,外观应无破裂，过度膨胀及槽、盖分离现象
16.同组蓄电池10h率容量试验时，最大实际容量与最小实际容量差值应≦2.3%</t>
  </si>
  <si>
    <t>节</t>
  </si>
  <si>
    <t>电池柜</t>
  </si>
  <si>
    <t xml:space="preserve">电池柜可安装1组蓄电池，每组蓄电池应配套独立的蓄电池开关,1.含蓄电池间的连接线缆
</t>
  </si>
  <si>
    <t>个</t>
  </si>
  <si>
    <t>小计</t>
  </si>
  <si>
    <t>（二）、现场环境改造</t>
  </si>
  <si>
    <t>配电箱</t>
  </si>
  <si>
    <t xml:space="preserve">内含200KWA不间断电源的空气开关及相对应设备的预留空气开关
</t>
  </si>
  <si>
    <t xml:space="preserve">电源线 </t>
  </si>
  <si>
    <t xml:space="preserve">YJV-0.6/1KV-4*95+1*50mm2
</t>
  </si>
  <si>
    <t>米</t>
  </si>
  <si>
    <t>现场水泥路面开挖及恢复</t>
  </si>
  <si>
    <t xml:space="preserve">埋深50CM，过路面采用mpp管外径110mm预埋，含开挖，路面恢复，水泥砂浆等所有材埋深50CM，过路面采用mpp管外径110mm预埋，含开挖，路面恢复，水泥砂浆等所有材料及人工
</t>
  </si>
  <si>
    <t xml:space="preserve">电缆保护管 </t>
  </si>
  <si>
    <t xml:space="preserve">PVC-φ110
</t>
  </si>
  <si>
    <t>（三）</t>
  </si>
  <si>
    <t>含税，含安装调试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</si>
</sst>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3">
    <font>
      <sz val="10"/>
      <name val="Arial"/>
      <charset val="134"/>
    </font>
    <font>
      <b/>
      <sz val="10"/>
      <name val="Arial"/>
      <charset val="134"/>
    </font>
    <font>
      <b/>
      <sz val="21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b/>
      <sz val="21"/>
      <color indexed="8"/>
      <name val="宋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1"/>
      <color indexed="8"/>
      <name val="宋体"/>
      <charset val="134"/>
    </font>
    <font>
      <u/>
      <sz val="14"/>
      <color indexed="8"/>
      <name val="宋体"/>
      <charset val="134"/>
    </font>
    <font>
      <b/>
      <sz val="17"/>
      <color indexed="8"/>
      <name val="宋体"/>
      <charset val="134"/>
    </font>
    <font>
      <b/>
      <sz val="17"/>
      <name val="宋体"/>
      <charset val="134"/>
    </font>
    <font>
      <b/>
      <sz val="23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0"/>
      <color indexed="8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" borderId="9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2" applyNumberFormat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34" fillId="5" borderId="12" applyNumberFormat="0" applyAlignment="0" applyProtection="0">
      <alignment vertical="center"/>
    </xf>
    <xf numFmtId="0" fontId="35" fillId="6" borderId="14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</cellStyleXfs>
  <cellXfs count="96"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0" xfId="0" applyFont="1" applyBorder="1">
      <alignment vertical="center"/>
    </xf>
    <xf numFmtId="176" fontId="0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1" fontId="8" fillId="0" borderId="3" xfId="0" applyNumberFormat="1" applyFont="1" applyBorder="1" applyAlignment="1">
      <alignment horizontal="center" vertical="center"/>
    </xf>
    <xf numFmtId="1" fontId="8" fillId="0" borderId="4" xfId="0" applyNumberFormat="1" applyFont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176" fontId="1" fillId="0" borderId="2" xfId="0" applyNumberFormat="1" applyFont="1" applyBorder="1" applyAlignment="1">
      <alignment vertical="center"/>
    </xf>
    <xf numFmtId="0" fontId="1" fillId="0" borderId="0" xfId="0" applyFont="1" applyBorder="1">
      <alignment vertical="center"/>
    </xf>
    <xf numFmtId="0" fontId="1" fillId="0" borderId="6" xfId="0" applyFont="1" applyBorder="1">
      <alignment vertical="center"/>
    </xf>
    <xf numFmtId="0" fontId="6" fillId="0" borderId="0" xfId="0" applyFont="1" applyFill="1" applyBorder="1" applyAlignment="1"/>
    <xf numFmtId="49" fontId="9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/>
    <xf numFmtId="49" fontId="10" fillId="2" borderId="7" xfId="0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vertical="top" wrapText="1"/>
    </xf>
    <xf numFmtId="0" fontId="12" fillId="2" borderId="2" xfId="0" applyFont="1" applyFill="1" applyBorder="1" applyAlignment="1">
      <alignment vertical="top"/>
    </xf>
    <xf numFmtId="0" fontId="13" fillId="2" borderId="2" xfId="0" applyFont="1" applyFill="1" applyBorder="1" applyAlignment="1">
      <alignment vertical="top"/>
    </xf>
    <xf numFmtId="0" fontId="7" fillId="2" borderId="2" xfId="0" applyFont="1" applyFill="1" applyBorder="1" applyAlignment="1">
      <alignment horizontal="right" vertical="top"/>
    </xf>
    <xf numFmtId="0" fontId="13" fillId="2" borderId="8" xfId="0" applyFont="1" applyFill="1" applyBorder="1" applyAlignment="1">
      <alignment vertical="top"/>
    </xf>
    <xf numFmtId="0" fontId="14" fillId="2" borderId="8" xfId="0" applyFont="1" applyFill="1" applyBorder="1" applyAlignment="1">
      <alignment horizontal="right" vertical="top"/>
    </xf>
    <xf numFmtId="0" fontId="7" fillId="2" borderId="8" xfId="0" applyFont="1" applyFill="1" applyBorder="1" applyAlignment="1">
      <alignment horizontal="right" vertical="top"/>
    </xf>
    <xf numFmtId="0" fontId="6" fillId="2" borderId="0" xfId="0" applyFont="1" applyFill="1" applyBorder="1" applyAlignment="1"/>
    <xf numFmtId="49" fontId="15" fillId="2" borderId="0" xfId="0" applyNumberFormat="1" applyFont="1" applyFill="1" applyBorder="1" applyAlignment="1">
      <alignment horizontal="center" vertical="center"/>
    </xf>
    <xf numFmtId="49" fontId="16" fillId="2" borderId="0" xfId="0" applyNumberFormat="1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vertical="center"/>
    </xf>
    <xf numFmtId="49" fontId="17" fillId="2" borderId="0" xfId="0" applyNumberFormat="1" applyFont="1" applyFill="1" applyBorder="1" applyAlignment="1">
      <alignment horizontal="center" vertical="center"/>
    </xf>
    <xf numFmtId="49" fontId="16" fillId="2" borderId="0" xfId="0" applyNumberFormat="1" applyFont="1" applyFill="1" applyBorder="1" applyAlignment="1">
      <alignment horizontal="left"/>
    </xf>
    <xf numFmtId="49" fontId="18" fillId="2" borderId="0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/>
    </xf>
    <xf numFmtId="49" fontId="19" fillId="2" borderId="0" xfId="0" applyNumberFormat="1" applyFont="1" applyFill="1" applyBorder="1" applyAlignment="1">
      <alignment horizontal="left" vertical="center"/>
    </xf>
    <xf numFmtId="49" fontId="11" fillId="2" borderId="0" xfId="0" applyNumberFormat="1" applyFont="1" applyFill="1" applyBorder="1" applyAlignment="1">
      <alignment horizontal="center" vertical="center"/>
    </xf>
    <xf numFmtId="49" fontId="13" fillId="2" borderId="7" xfId="0" applyNumberFormat="1" applyFont="1" applyFill="1" applyBorder="1" applyAlignment="1">
      <alignment horizontal="left"/>
    </xf>
    <xf numFmtId="0" fontId="6" fillId="2" borderId="7" xfId="0" applyFont="1" applyFill="1" applyBorder="1" applyAlignment="1"/>
    <xf numFmtId="49" fontId="13" fillId="2" borderId="7" xfId="0" applyNumberFormat="1" applyFont="1" applyFill="1" applyBorder="1" applyAlignment="1">
      <alignment horizontal="left" wrapText="1"/>
    </xf>
    <xf numFmtId="49" fontId="20" fillId="2" borderId="7" xfId="0" applyNumberFormat="1" applyFont="1" applyFill="1" applyBorder="1" applyAlignment="1">
      <alignment horizontal="center" wrapText="1"/>
    </xf>
    <xf numFmtId="49" fontId="19" fillId="2" borderId="0" xfId="0" applyNumberFormat="1" applyFont="1" applyFill="1" applyBorder="1" applyAlignment="1">
      <alignment horizontal="right" vertical="center"/>
    </xf>
    <xf numFmtId="49" fontId="6" fillId="2" borderId="7" xfId="0" applyNumberFormat="1" applyFont="1" applyFill="1" applyBorder="1" applyAlignment="1"/>
    <xf numFmtId="49" fontId="6" fillId="2" borderId="7" xfId="0" applyNumberFormat="1" applyFont="1" applyFill="1" applyBorder="1" applyAlignment="1">
      <alignment horizontal="center" vertical="center"/>
    </xf>
    <xf numFmtId="49" fontId="21" fillId="2" borderId="0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49" fontId="21" fillId="2" borderId="8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/>
    <xf numFmtId="49" fontId="19" fillId="2" borderId="0" xfId="0" applyNumberFormat="1" applyFont="1" applyFill="1" applyBorder="1" applyAlignment="1">
      <alignment horizontal="center" vertical="center"/>
    </xf>
    <xf numFmtId="49" fontId="20" fillId="2" borderId="0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vertical="center"/>
    </xf>
    <xf numFmtId="49" fontId="21" fillId="2" borderId="0" xfId="0" applyNumberFormat="1" applyFont="1" applyFill="1" applyBorder="1" applyAlignment="1">
      <alignment horizontal="left" vertical="center"/>
    </xf>
    <xf numFmtId="49" fontId="14" fillId="2" borderId="0" xfId="0" applyNumberFormat="1" applyFont="1" applyFill="1" applyBorder="1" applyAlignment="1">
      <alignment horizontal="center" vertical="center"/>
    </xf>
    <xf numFmtId="49" fontId="20" fillId="2" borderId="7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/>
    <xf numFmtId="0" fontId="20" fillId="2" borderId="0" xfId="0" applyFont="1" applyFill="1" applyBorder="1" applyAlignment="1"/>
    <xf numFmtId="49" fontId="16" fillId="2" borderId="0" xfId="0" applyNumberFormat="1" applyFont="1" applyFill="1" applyAlignment="1">
      <alignment horizontal="center" wrapText="1"/>
    </xf>
    <xf numFmtId="0" fontId="17" fillId="2" borderId="0" xfId="0" applyFont="1" applyFill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wrapText="1"/>
    </xf>
    <xf numFmtId="49" fontId="13" fillId="2" borderId="7" xfId="0" applyNumberFormat="1" applyFont="1" applyFill="1" applyBorder="1" applyAlignment="1"/>
    <xf numFmtId="49" fontId="21" fillId="2" borderId="8" xfId="0" applyNumberFormat="1" applyFont="1" applyFill="1" applyBorder="1" applyAlignment="1">
      <alignment horizontal="center" vertical="top"/>
    </xf>
    <xf numFmtId="49" fontId="20" fillId="2" borderId="0" xfId="0" applyNumberFormat="1" applyFont="1" applyFill="1" applyBorder="1" applyAlignment="1">
      <alignment horizontal="left" wrapText="1"/>
    </xf>
    <xf numFmtId="0" fontId="21" fillId="2" borderId="0" xfId="0" applyFont="1" applyFill="1" applyBorder="1" applyAlignment="1">
      <alignment wrapText="1"/>
    </xf>
    <xf numFmtId="49" fontId="13" fillId="2" borderId="0" xfId="0" applyNumberFormat="1" applyFont="1" applyFill="1" applyBorder="1" applyAlignment="1">
      <alignment horizontal="center"/>
    </xf>
    <xf numFmtId="49" fontId="22" fillId="2" borderId="0" xfId="0" applyNumberFormat="1" applyFont="1" applyFill="1" applyBorder="1" applyAlignment="1">
      <alignment horizontal="left" vertical="center"/>
    </xf>
    <xf numFmtId="49" fontId="13" fillId="2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</sheetPr>
  <dimension ref="A1:E14"/>
  <sheetViews>
    <sheetView showGridLines="0" workbookViewId="0">
      <selection activeCell="H10" sqref="H10"/>
    </sheetView>
  </sheetViews>
  <sheetFormatPr defaultColWidth="9.14285714285714" defaultRowHeight="14.25" customHeight="1" outlineLevelCol="4"/>
  <cols>
    <col min="1" max="1" width="17.8571428571429" style="43"/>
    <col min="2" max="2" width="17.2857142857143" style="43"/>
    <col min="3" max="3" width="42.8571428571429" style="43"/>
    <col min="4" max="4" width="10.2857142857143" style="43"/>
    <col min="5" max="5" width="13.1428571428571" style="43"/>
    <col min="6" max="16384" width="9.14285714285714" style="43"/>
  </cols>
  <sheetData>
    <row r="1" ht="90.75" customHeight="1" spans="1:5">
      <c r="A1" s="85" t="s">
        <v>0</v>
      </c>
      <c r="B1" s="85"/>
      <c r="C1" s="85"/>
      <c r="D1" s="85"/>
      <c r="E1" s="85"/>
    </row>
    <row r="2" ht="48.95" customHeight="1" spans="1:5">
      <c r="A2" s="86"/>
      <c r="B2" s="86"/>
      <c r="C2" s="86"/>
      <c r="D2" s="86"/>
      <c r="E2" s="86"/>
    </row>
    <row r="3" ht="153.95" customHeight="1" spans="1:5">
      <c r="A3" s="56"/>
      <c r="B3" s="44" t="s">
        <v>1</v>
      </c>
      <c r="C3" s="56"/>
      <c r="D3" s="56"/>
      <c r="E3" s="56"/>
    </row>
    <row r="4" ht="21.75" customHeight="1" spans="1:5">
      <c r="A4" s="56"/>
      <c r="B4" s="87"/>
      <c r="C4" s="88" t="s">
        <v>2</v>
      </c>
      <c r="D4" s="56"/>
      <c r="E4" s="56"/>
    </row>
    <row r="5" ht="21.75" customHeight="1" spans="1:5">
      <c r="A5" s="56"/>
      <c r="B5" s="70" t="s">
        <v>3</v>
      </c>
      <c r="C5" s="89"/>
      <c r="D5" s="56"/>
      <c r="E5" s="56"/>
    </row>
    <row r="6" ht="53.25" customHeight="1" spans="1:5">
      <c r="A6" s="56"/>
      <c r="B6" s="56"/>
      <c r="C6" s="90" t="s">
        <v>4</v>
      </c>
      <c r="D6" s="56"/>
      <c r="E6" s="56"/>
    </row>
    <row r="7" ht="28.5" customHeight="1" spans="1:5">
      <c r="A7" s="56"/>
      <c r="B7" s="56"/>
      <c r="C7" s="91" t="s">
        <v>5</v>
      </c>
      <c r="D7" s="56"/>
      <c r="E7" s="56"/>
    </row>
    <row r="8" ht="28.5" customHeight="1" spans="1:5">
      <c r="A8" s="56"/>
      <c r="B8" s="70" t="s">
        <v>6</v>
      </c>
      <c r="C8" s="66"/>
      <c r="D8" s="56"/>
      <c r="E8" s="56"/>
    </row>
    <row r="9" ht="45" customHeight="1" spans="1:5">
      <c r="A9" s="56"/>
      <c r="B9" s="56"/>
      <c r="C9" s="90" t="s">
        <v>4</v>
      </c>
      <c r="D9" s="56"/>
      <c r="E9" s="56"/>
    </row>
    <row r="10" ht="45" customHeight="1" spans="1:5">
      <c r="A10" s="56"/>
      <c r="B10" s="77" t="s">
        <v>7</v>
      </c>
      <c r="C10" s="56"/>
      <c r="D10" s="56"/>
      <c r="E10" s="56"/>
    </row>
    <row r="11" ht="105" customHeight="1" spans="1:5">
      <c r="A11" s="56"/>
      <c r="B11" s="92"/>
      <c r="C11" s="56"/>
      <c r="D11" s="56"/>
      <c r="E11" s="93"/>
    </row>
    <row r="12" ht="51" customHeight="1" spans="1:5">
      <c r="A12" s="94"/>
      <c r="B12" s="56"/>
      <c r="C12" s="95"/>
      <c r="D12" s="56"/>
      <c r="E12" s="56"/>
    </row>
    <row r="13" ht="21.75" customHeight="1" spans="1:5">
      <c r="A13" s="56"/>
      <c r="B13" s="56"/>
      <c r="C13" s="56"/>
      <c r="D13" s="84"/>
      <c r="E13" s="56"/>
    </row>
    <row r="14" ht="13.5" customHeight="1" spans="1:5">
      <c r="A14" s="56"/>
      <c r="B14" s="56"/>
      <c r="C14" s="56"/>
      <c r="D14" s="56"/>
      <c r="E14" s="56"/>
    </row>
  </sheetData>
  <mergeCells count="9">
    <mergeCell ref="A1:E1"/>
    <mergeCell ref="A2:E2"/>
    <mergeCell ref="B3:D3"/>
    <mergeCell ref="B10:D10"/>
    <mergeCell ref="B11:C11"/>
    <mergeCell ref="A12:B12"/>
    <mergeCell ref="C12:E12"/>
    <mergeCell ref="C4:C5"/>
    <mergeCell ref="C7:C8"/>
  </mergeCells>
  <pageMargins left="0.905511811023622" right="0.393700787401575" top="0.590551181102362" bottom="0.393700787401575" header="0.51181" footer="0.51181"/>
  <pageSetup paperSize="9" scale="90" pageOrder="overThenDown" orientation="portrait" errors="blank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</sheetPr>
  <dimension ref="A1:M44"/>
  <sheetViews>
    <sheetView showGridLines="0" tabSelected="1" view="pageBreakPreview" zoomScaleNormal="100" workbookViewId="0">
      <selection activeCell="L28" sqref="L28:L29"/>
    </sheetView>
  </sheetViews>
  <sheetFormatPr defaultColWidth="9.14285714285714" defaultRowHeight="14.25" customHeight="1"/>
  <cols>
    <col min="1" max="1" width="13.7142857142857" style="43"/>
    <col min="2" max="3" width="7.71428571428571" style="43"/>
    <col min="4" max="4" width="8.14285714285714" style="43"/>
    <col min="5" max="5" width="15.2857142857143" style="43"/>
    <col min="6" max="6" width="21.4285714285714" style="43"/>
    <col min="7" max="7" width="10.7142857142857" style="43" customWidth="1"/>
    <col min="8" max="8" width="8.14285714285714" style="43"/>
    <col min="9" max="9" width="13.2857142857143" style="43"/>
    <col min="10" max="12" width="9.14285714285714" style="43"/>
    <col min="13" max="13" width="12.8571428571429" style="43"/>
    <col min="14" max="16384" width="9.14285714285714" style="43"/>
  </cols>
  <sheetData>
    <row r="1" ht="44.1" customHeight="1" spans="1:9">
      <c r="A1" s="56"/>
      <c r="B1" s="56"/>
      <c r="C1" s="56"/>
      <c r="D1" s="56"/>
      <c r="E1" s="56"/>
      <c r="F1" s="56"/>
      <c r="G1" s="56"/>
      <c r="H1" s="56"/>
      <c r="I1" s="56"/>
    </row>
    <row r="2" ht="51.95" customHeight="1" spans="1:9">
      <c r="A2" s="57"/>
      <c r="B2" s="58" t="s">
        <v>0</v>
      </c>
      <c r="C2" s="59"/>
      <c r="D2" s="60"/>
      <c r="E2" s="59"/>
      <c r="F2" s="59"/>
      <c r="G2" s="59"/>
      <c r="H2" s="61"/>
      <c r="I2" s="56"/>
    </row>
    <row r="3" ht="53.1" customHeight="1" spans="1:9">
      <c r="A3" s="62"/>
      <c r="B3" s="63" t="s">
        <v>1</v>
      </c>
      <c r="C3" s="56"/>
      <c r="D3" s="56"/>
      <c r="E3" s="56"/>
      <c r="F3" s="56"/>
      <c r="G3" s="56"/>
      <c r="H3" s="56"/>
      <c r="I3" s="56"/>
    </row>
    <row r="4" ht="13.5" customHeight="1" spans="1:9">
      <c r="A4" s="56"/>
      <c r="B4" s="56"/>
      <c r="C4" s="56"/>
      <c r="D4" s="56"/>
      <c r="E4" s="56"/>
      <c r="F4" s="56"/>
      <c r="G4" s="56"/>
      <c r="H4" s="56"/>
      <c r="I4" s="56"/>
    </row>
    <row r="5" ht="13.5" customHeight="1" spans="1:9">
      <c r="A5" s="56"/>
      <c r="B5" s="56"/>
      <c r="C5" s="56"/>
      <c r="D5" s="56"/>
      <c r="E5" s="56"/>
      <c r="F5" s="56"/>
      <c r="G5" s="56"/>
      <c r="H5" s="56"/>
      <c r="I5" s="56"/>
    </row>
    <row r="6" ht="13.5" customHeight="1" spans="1:9">
      <c r="A6" s="56"/>
      <c r="B6" s="56"/>
      <c r="C6" s="56"/>
      <c r="D6" s="56"/>
      <c r="E6" s="56"/>
      <c r="F6" s="56"/>
      <c r="G6" s="56"/>
      <c r="H6" s="56"/>
      <c r="I6" s="56"/>
    </row>
    <row r="7" ht="13.5" customHeight="1" spans="1:9">
      <c r="A7" s="56"/>
      <c r="B7" s="56"/>
      <c r="C7" s="56"/>
      <c r="D7" s="56"/>
      <c r="E7" s="56"/>
      <c r="F7" s="56"/>
      <c r="G7" s="56"/>
      <c r="H7" s="56"/>
      <c r="I7" s="56"/>
    </row>
    <row r="8" ht="13.5" customHeight="1" spans="1:9">
      <c r="A8" s="56"/>
      <c r="B8" s="56"/>
      <c r="C8" s="56"/>
      <c r="D8" s="56"/>
      <c r="E8" s="56"/>
      <c r="F8" s="56"/>
      <c r="G8" s="56"/>
      <c r="H8" s="56"/>
      <c r="I8" s="56"/>
    </row>
    <row r="9" ht="20.25" customHeight="1" spans="1:9">
      <c r="A9" s="64" t="s">
        <v>8</v>
      </c>
      <c r="B9" s="56"/>
      <c r="C9" s="65" t="s">
        <v>9</v>
      </c>
      <c r="D9" s="66" t="s">
        <v>10</v>
      </c>
      <c r="E9" s="67"/>
      <c r="F9" s="67"/>
      <c r="G9" s="67"/>
      <c r="H9" s="67"/>
      <c r="I9" s="56"/>
    </row>
    <row r="10" ht="13.5" customHeight="1" spans="1:13">
      <c r="A10" s="56"/>
      <c r="B10" s="56"/>
      <c r="C10" s="56"/>
      <c r="D10" s="56"/>
      <c r="E10" s="56"/>
      <c r="F10" s="56"/>
      <c r="G10" s="56"/>
      <c r="H10" s="56"/>
      <c r="I10" s="56"/>
      <c r="M10" s="83"/>
    </row>
    <row r="11" ht="19.5" customHeight="1" spans="1:9">
      <c r="A11" s="56"/>
      <c r="B11" s="56"/>
      <c r="C11" s="56"/>
      <c r="D11" s="68" t="s">
        <v>11</v>
      </c>
      <c r="E11" s="67"/>
      <c r="F11" s="67"/>
      <c r="G11" s="67"/>
      <c r="H11" s="67"/>
      <c r="I11" s="56"/>
    </row>
    <row r="12" ht="19.5" customHeight="1" spans="1:9">
      <c r="A12" s="56"/>
      <c r="B12" s="56"/>
      <c r="C12" s="65" t="s">
        <v>12</v>
      </c>
      <c r="D12" s="67"/>
      <c r="E12" s="67"/>
      <c r="F12" s="67"/>
      <c r="G12" s="67"/>
      <c r="H12" s="67"/>
      <c r="I12" s="56"/>
    </row>
    <row r="13" ht="13.5" customHeight="1" spans="1:9">
      <c r="A13" s="56"/>
      <c r="B13" s="56"/>
      <c r="C13" s="56"/>
      <c r="D13" s="56"/>
      <c r="E13" s="56"/>
      <c r="F13" s="56"/>
      <c r="G13" s="56"/>
      <c r="H13" s="56"/>
      <c r="I13" s="56"/>
    </row>
    <row r="14" ht="13.5" customHeight="1" spans="1:9">
      <c r="A14" s="56"/>
      <c r="B14" s="56"/>
      <c r="C14" s="56"/>
      <c r="D14" s="56"/>
      <c r="E14" s="56"/>
      <c r="F14" s="56"/>
      <c r="G14" s="56"/>
      <c r="H14" s="56"/>
      <c r="I14" s="56"/>
    </row>
    <row r="15" ht="13.5" customHeight="1" spans="1:9">
      <c r="A15" s="56"/>
      <c r="B15" s="56"/>
      <c r="C15" s="56"/>
      <c r="D15" s="56"/>
      <c r="E15" s="56"/>
      <c r="F15" s="56"/>
      <c r="G15" s="56"/>
      <c r="H15" s="56"/>
      <c r="I15" s="56"/>
    </row>
    <row r="16" ht="19.5" customHeight="1" spans="1:9">
      <c r="A16" s="56"/>
      <c r="B16" s="56"/>
      <c r="C16" s="69" t="s">
        <v>2</v>
      </c>
      <c r="D16" s="67"/>
      <c r="E16" s="67"/>
      <c r="F16" s="70" t="s">
        <v>13</v>
      </c>
      <c r="G16" s="69" t="s">
        <v>5</v>
      </c>
      <c r="H16" s="67"/>
      <c r="I16" s="67"/>
    </row>
    <row r="17" ht="20.25" customHeight="1" spans="1:9">
      <c r="A17" s="64" t="s">
        <v>14</v>
      </c>
      <c r="B17" s="56"/>
      <c r="C17" s="71"/>
      <c r="D17" s="67"/>
      <c r="E17" s="67"/>
      <c r="F17" s="70" t="s">
        <v>15</v>
      </c>
      <c r="G17" s="72"/>
      <c r="H17" s="67"/>
      <c r="I17" s="67"/>
    </row>
    <row r="18" ht="13.5" customHeight="1" spans="1:9">
      <c r="A18" s="56"/>
      <c r="B18" s="56"/>
      <c r="C18" s="73" t="s">
        <v>4</v>
      </c>
      <c r="D18" s="56"/>
      <c r="E18" s="74"/>
      <c r="F18" s="56"/>
      <c r="G18" s="75" t="s">
        <v>16</v>
      </c>
      <c r="H18" s="76"/>
      <c r="I18" s="76"/>
    </row>
    <row r="19" ht="13.5" customHeight="1" spans="1:9">
      <c r="A19" s="56"/>
      <c r="B19" s="56"/>
      <c r="C19" s="56"/>
      <c r="D19" s="56"/>
      <c r="E19" s="56"/>
      <c r="F19" s="56"/>
      <c r="G19" s="56"/>
      <c r="H19" s="56"/>
      <c r="I19" s="56"/>
    </row>
    <row r="20" ht="13.5" customHeight="1" spans="1:9">
      <c r="A20" s="56"/>
      <c r="B20" s="56"/>
      <c r="C20" s="56"/>
      <c r="D20" s="56"/>
      <c r="E20" s="56"/>
      <c r="F20" s="56"/>
      <c r="G20" s="56"/>
      <c r="H20" s="56"/>
      <c r="I20" s="56"/>
    </row>
    <row r="21" ht="13.5" customHeight="1" spans="1:9">
      <c r="A21" s="56"/>
      <c r="B21" s="56"/>
      <c r="C21" s="56"/>
      <c r="D21" s="56"/>
      <c r="E21" s="56"/>
      <c r="F21" s="56"/>
      <c r="G21" s="56"/>
      <c r="H21" s="56"/>
      <c r="I21" s="56"/>
    </row>
    <row r="22" ht="19.5" customHeight="1" spans="1:9">
      <c r="A22" s="77" t="s">
        <v>17</v>
      </c>
      <c r="B22" s="56"/>
      <c r="C22" s="69"/>
      <c r="D22" s="67"/>
      <c r="E22" s="67"/>
      <c r="F22" s="70" t="s">
        <v>18</v>
      </c>
      <c r="G22" s="78"/>
      <c r="H22" s="56"/>
      <c r="I22" s="56"/>
    </row>
    <row r="23" ht="18.75" customHeight="1" spans="1:9">
      <c r="A23" s="70" t="s">
        <v>19</v>
      </c>
      <c r="B23" s="74"/>
      <c r="C23" s="71"/>
      <c r="D23" s="67"/>
      <c r="E23" s="67"/>
      <c r="F23" s="70" t="s">
        <v>19</v>
      </c>
      <c r="G23" s="67"/>
      <c r="H23" s="67"/>
      <c r="I23" s="67"/>
    </row>
    <row r="24" ht="13.5" customHeight="1" spans="1:9">
      <c r="A24" s="56"/>
      <c r="B24" s="56"/>
      <c r="C24" s="75" t="s">
        <v>20</v>
      </c>
      <c r="D24" s="76"/>
      <c r="E24" s="79"/>
      <c r="F24" s="56"/>
      <c r="G24" s="75" t="s">
        <v>20</v>
      </c>
      <c r="H24" s="76"/>
      <c r="I24" s="76"/>
    </row>
    <row r="25" ht="13.5" customHeight="1" spans="1:9">
      <c r="A25" s="56"/>
      <c r="B25" s="56"/>
      <c r="C25" s="56"/>
      <c r="D25" s="56"/>
      <c r="E25" s="56"/>
      <c r="F25" s="56"/>
      <c r="G25" s="56"/>
      <c r="H25" s="56"/>
      <c r="I25" s="56"/>
    </row>
    <row r="26" ht="13.5" customHeight="1" spans="1:9">
      <c r="A26" s="56"/>
      <c r="B26" s="56"/>
      <c r="C26" s="56"/>
      <c r="D26" s="56"/>
      <c r="E26" s="56"/>
      <c r="F26" s="56"/>
      <c r="G26" s="56"/>
      <c r="H26" s="56"/>
      <c r="I26" s="56"/>
    </row>
    <row r="27" ht="13.5" customHeight="1" spans="1:9">
      <c r="A27" s="56"/>
      <c r="B27" s="56"/>
      <c r="C27" s="56"/>
      <c r="D27" s="56"/>
      <c r="E27" s="56"/>
      <c r="F27" s="56"/>
      <c r="G27" s="56"/>
      <c r="H27" s="56"/>
      <c r="I27" s="56"/>
    </row>
    <row r="28" ht="19.5" customHeight="1" spans="1:9">
      <c r="A28" s="56"/>
      <c r="B28" s="56"/>
      <c r="C28" s="69"/>
      <c r="D28" s="67"/>
      <c r="E28" s="67"/>
      <c r="F28" s="56"/>
      <c r="G28" s="69"/>
      <c r="H28" s="71"/>
      <c r="I28" s="67"/>
    </row>
    <row r="29" ht="19.5" customHeight="1" spans="1:9">
      <c r="A29" s="70" t="s">
        <v>21</v>
      </c>
      <c r="B29" s="56"/>
      <c r="C29" s="67"/>
      <c r="D29" s="67"/>
      <c r="E29" s="67"/>
      <c r="F29" s="70" t="s">
        <v>22</v>
      </c>
      <c r="G29" s="67"/>
      <c r="H29" s="67"/>
      <c r="I29" s="67"/>
    </row>
    <row r="30" ht="15" customHeight="1" spans="1:9">
      <c r="A30" s="80" t="s">
        <v>23</v>
      </c>
      <c r="B30" s="81"/>
      <c r="C30" s="73" t="s">
        <v>24</v>
      </c>
      <c r="D30" s="56"/>
      <c r="E30" s="56"/>
      <c r="F30" s="56"/>
      <c r="G30" s="75" t="s">
        <v>25</v>
      </c>
      <c r="H30" s="76"/>
      <c r="I30" s="76"/>
    </row>
    <row r="31" ht="13.5" customHeight="1" spans="1:9">
      <c r="A31" s="56"/>
      <c r="B31" s="56"/>
      <c r="C31" s="56"/>
      <c r="D31" s="56"/>
      <c r="E31" s="56"/>
      <c r="F31" s="56"/>
      <c r="G31" s="56"/>
      <c r="H31" s="56"/>
      <c r="I31" s="56"/>
    </row>
    <row r="32" ht="13.5" customHeight="1" spans="1:9">
      <c r="A32" s="56"/>
      <c r="B32" s="56"/>
      <c r="C32" s="56"/>
      <c r="D32" s="56"/>
      <c r="E32" s="56"/>
      <c r="F32" s="56"/>
      <c r="G32" s="56"/>
      <c r="H32" s="56"/>
      <c r="I32" s="56"/>
    </row>
    <row r="33" ht="13.5" customHeight="1" spans="1:9">
      <c r="A33" s="56"/>
      <c r="B33" s="56"/>
      <c r="C33" s="56"/>
      <c r="D33" s="56"/>
      <c r="E33" s="56"/>
      <c r="F33" s="56"/>
      <c r="G33" s="56"/>
      <c r="H33" s="56"/>
      <c r="I33" s="56"/>
    </row>
    <row r="34" ht="13.5" customHeight="1" spans="1:9">
      <c r="A34" s="56"/>
      <c r="B34" s="56"/>
      <c r="C34" s="56"/>
      <c r="D34" s="56"/>
      <c r="E34" s="56"/>
      <c r="F34" s="56"/>
      <c r="G34" s="56"/>
      <c r="H34" s="56"/>
      <c r="I34" s="56"/>
    </row>
    <row r="35" ht="21" customHeight="1" spans="1:9">
      <c r="A35" s="64" t="s">
        <v>26</v>
      </c>
      <c r="B35" s="56"/>
      <c r="C35" s="82" t="s">
        <v>7</v>
      </c>
      <c r="D35" s="67"/>
      <c r="E35" s="67"/>
      <c r="F35" s="70" t="s">
        <v>27</v>
      </c>
      <c r="G35" s="82" t="s">
        <v>7</v>
      </c>
      <c r="H35" s="67"/>
      <c r="I35" s="67"/>
    </row>
    <row r="36" ht="13.5" customHeight="1" spans="1:9">
      <c r="A36" s="56"/>
      <c r="B36" s="56"/>
      <c r="C36" s="56"/>
      <c r="D36" s="56"/>
      <c r="E36" s="56"/>
      <c r="F36" s="56"/>
      <c r="G36" s="56"/>
      <c r="H36" s="56"/>
      <c r="I36" s="56"/>
    </row>
    <row r="37" ht="13.5" customHeight="1" spans="1:9">
      <c r="A37" s="56"/>
      <c r="B37" s="56"/>
      <c r="C37" s="56"/>
      <c r="D37" s="56"/>
      <c r="E37" s="56"/>
      <c r="F37" s="56"/>
      <c r="G37" s="56"/>
      <c r="H37" s="56"/>
      <c r="I37" s="56"/>
    </row>
    <row r="38" ht="13.5" customHeight="1" spans="1:9">
      <c r="A38" s="56"/>
      <c r="B38" s="56"/>
      <c r="C38" s="56"/>
      <c r="D38" s="56"/>
      <c r="E38" s="56"/>
      <c r="F38" s="56"/>
      <c r="G38" s="56"/>
      <c r="H38" s="56"/>
      <c r="I38" s="56"/>
    </row>
    <row r="39" ht="13.5" customHeight="1" spans="1:9">
      <c r="A39" s="56"/>
      <c r="B39" s="56"/>
      <c r="C39" s="56"/>
      <c r="D39" s="56"/>
      <c r="E39" s="56"/>
      <c r="F39" s="56"/>
      <c r="G39" s="56"/>
      <c r="H39" s="56"/>
      <c r="I39" s="56"/>
    </row>
    <row r="40" ht="33" customHeight="1" spans="1:9">
      <c r="A40" s="56"/>
      <c r="B40" s="56"/>
      <c r="C40" s="56"/>
      <c r="D40" s="56"/>
      <c r="E40" s="56"/>
      <c r="F40" s="56"/>
      <c r="G40" s="56"/>
      <c r="H40" s="56"/>
      <c r="I40" s="56"/>
    </row>
    <row r="41" ht="13.5" customHeight="1" spans="1:9">
      <c r="A41" s="56"/>
      <c r="B41" s="56"/>
      <c r="C41" s="56"/>
      <c r="D41" s="56"/>
      <c r="E41" s="56"/>
      <c r="F41" s="56"/>
      <c r="G41" s="56"/>
      <c r="H41" s="56"/>
      <c r="I41" s="56"/>
    </row>
    <row r="42" ht="13.5" customHeight="1" spans="1:9">
      <c r="A42" s="56"/>
      <c r="B42" s="56"/>
      <c r="C42" s="56"/>
      <c r="D42" s="56"/>
      <c r="E42" s="56"/>
      <c r="F42" s="56"/>
      <c r="G42" s="56"/>
      <c r="H42" s="56"/>
      <c r="I42" s="56"/>
    </row>
    <row r="43" ht="21.75" customHeight="1" spans="1:9">
      <c r="A43" s="56"/>
      <c r="B43" s="56"/>
      <c r="C43" s="56"/>
      <c r="D43" s="56"/>
      <c r="E43" s="56"/>
      <c r="F43" s="56"/>
      <c r="G43" s="56"/>
      <c r="H43" s="56"/>
      <c r="I43" s="84"/>
    </row>
    <row r="44" ht="13.5" customHeight="1" spans="1:9">
      <c r="A44" s="56"/>
      <c r="B44" s="56"/>
      <c r="C44" s="56"/>
      <c r="D44" s="56"/>
      <c r="E44" s="56"/>
      <c r="F44" s="56"/>
      <c r="G44" s="56"/>
      <c r="H44" s="56"/>
      <c r="I44" s="56"/>
    </row>
  </sheetData>
  <mergeCells count="25">
    <mergeCell ref="B2:G2"/>
    <mergeCell ref="B3:H3"/>
    <mergeCell ref="A9:B9"/>
    <mergeCell ref="D9:H9"/>
    <mergeCell ref="A17:B17"/>
    <mergeCell ref="C18:E18"/>
    <mergeCell ref="G18:I18"/>
    <mergeCell ref="A22:B22"/>
    <mergeCell ref="A23:B23"/>
    <mergeCell ref="C24:E24"/>
    <mergeCell ref="G24:I24"/>
    <mergeCell ref="A29:B29"/>
    <mergeCell ref="C30:E30"/>
    <mergeCell ref="G30:I30"/>
    <mergeCell ref="A35:B35"/>
    <mergeCell ref="C35:E35"/>
    <mergeCell ref="G35:I35"/>
    <mergeCell ref="C40:G40"/>
    <mergeCell ref="D11:H12"/>
    <mergeCell ref="C16:E17"/>
    <mergeCell ref="G16:I17"/>
    <mergeCell ref="C22:E23"/>
    <mergeCell ref="G22:I23"/>
    <mergeCell ref="C28:E29"/>
    <mergeCell ref="G28:I29"/>
  </mergeCells>
  <pageMargins left="0.905511811023622" right="0.393700787401575" top="0.590551181102362" bottom="0.393700787401575" header="0.51181" footer="0.51181"/>
  <pageSetup paperSize="9" scale="80" pageOrder="overThenDown" orientation="portrait" errors="blank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</sheetPr>
  <dimension ref="A1:C38"/>
  <sheetViews>
    <sheetView showGridLines="0" zoomScaleSheetLayoutView="60" workbookViewId="0">
      <selection activeCell="A3" sqref="A3:C37"/>
    </sheetView>
  </sheetViews>
  <sheetFormatPr defaultColWidth="9.14285714285714" defaultRowHeight="14.25" customHeight="1" outlineLevelCol="2"/>
  <cols>
    <col min="1" max="1" width="10.8571428571429" style="43"/>
    <col min="2" max="2" width="74.4285714285714" style="43"/>
    <col min="3" max="3" width="16.1428571428571" style="43"/>
    <col min="4" max="16384" width="9.14285714285714" style="43"/>
  </cols>
  <sheetData>
    <row r="1" ht="47.25" customHeight="1" spans="1:3">
      <c r="A1" s="44" t="s">
        <v>28</v>
      </c>
      <c r="B1" s="45"/>
      <c r="C1" s="45"/>
    </row>
    <row r="2" ht="21.75" customHeight="1" spans="1:3">
      <c r="A2" s="46" t="s">
        <v>29</v>
      </c>
      <c r="B2" s="47" t="s">
        <v>0</v>
      </c>
      <c r="C2" s="48" t="s">
        <v>30</v>
      </c>
    </row>
    <row r="3" ht="20.25" customHeight="1" spans="1:3">
      <c r="A3" s="49" t="s">
        <v>31</v>
      </c>
      <c r="B3" s="50"/>
      <c r="C3" s="50"/>
    </row>
    <row r="4" ht="20.25" customHeight="1" spans="1:3">
      <c r="A4" s="50"/>
      <c r="B4" s="50"/>
      <c r="C4" s="50"/>
    </row>
    <row r="5" ht="20.25" customHeight="1" spans="1:3">
      <c r="A5" s="50"/>
      <c r="B5" s="50"/>
      <c r="C5" s="50"/>
    </row>
    <row r="6" ht="20.25" customHeight="1" spans="1:3">
      <c r="A6" s="50"/>
      <c r="B6" s="50"/>
      <c r="C6" s="50"/>
    </row>
    <row r="7" ht="20.25" customHeight="1" spans="1:3">
      <c r="A7" s="50"/>
      <c r="B7" s="50"/>
      <c r="C7" s="50"/>
    </row>
    <row r="8" ht="20.25" customHeight="1" spans="1:3">
      <c r="A8" s="51"/>
      <c r="B8" s="52"/>
      <c r="C8" s="52"/>
    </row>
    <row r="9" ht="20.25" customHeight="1" spans="1:3">
      <c r="A9" s="51"/>
      <c r="B9" s="52"/>
      <c r="C9" s="52"/>
    </row>
    <row r="10" ht="20.25" customHeight="1" spans="1:3">
      <c r="A10" s="51"/>
      <c r="B10" s="52"/>
      <c r="C10" s="52"/>
    </row>
    <row r="11" ht="20.25" customHeight="1" spans="1:3">
      <c r="A11" s="51"/>
      <c r="B11" s="52"/>
      <c r="C11" s="52"/>
    </row>
    <row r="12" ht="20.25" customHeight="1" spans="1:3">
      <c r="A12" s="51"/>
      <c r="B12" s="52"/>
      <c r="C12" s="52"/>
    </row>
    <row r="13" ht="20.25" customHeight="1" spans="1:3">
      <c r="A13" s="51"/>
      <c r="B13" s="52"/>
      <c r="C13" s="52"/>
    </row>
    <row r="14" ht="20.25" customHeight="1" spans="1:3">
      <c r="A14" s="51"/>
      <c r="B14" s="52"/>
      <c r="C14" s="52"/>
    </row>
    <row r="15" ht="20.25" customHeight="1" spans="1:3">
      <c r="A15" s="51"/>
      <c r="B15" s="52"/>
      <c r="C15" s="52"/>
    </row>
    <row r="16" ht="20.25" customHeight="1" spans="1:3">
      <c r="A16" s="51"/>
      <c r="B16" s="52"/>
      <c r="C16" s="52"/>
    </row>
    <row r="17" ht="20.25" customHeight="1" spans="1:3">
      <c r="A17" s="51"/>
      <c r="B17" s="52"/>
      <c r="C17" s="52"/>
    </row>
    <row r="18" ht="20.25" customHeight="1" spans="1:3">
      <c r="A18" s="51"/>
      <c r="B18" s="52"/>
      <c r="C18" s="52"/>
    </row>
    <row r="19" ht="20.25" customHeight="1" spans="1:3">
      <c r="A19" s="51"/>
      <c r="B19" s="52"/>
      <c r="C19" s="52"/>
    </row>
    <row r="20" ht="20.25" customHeight="1" spans="1:3">
      <c r="A20" s="51"/>
      <c r="B20" s="52"/>
      <c r="C20" s="52"/>
    </row>
    <row r="21" ht="20.25" customHeight="1" spans="1:3">
      <c r="A21" s="51"/>
      <c r="B21" s="52"/>
      <c r="C21" s="52"/>
    </row>
    <row r="22" ht="20.25" customHeight="1" spans="1:3">
      <c r="A22" s="51"/>
      <c r="B22" s="52"/>
      <c r="C22" s="52"/>
    </row>
    <row r="23" ht="20.25" customHeight="1" spans="1:3">
      <c r="A23" s="51"/>
      <c r="B23" s="52"/>
      <c r="C23" s="52"/>
    </row>
    <row r="24" ht="20.25" customHeight="1" spans="1:3">
      <c r="A24" s="51"/>
      <c r="B24" s="52"/>
      <c r="C24" s="52"/>
    </row>
    <row r="25" ht="20.25" customHeight="1" spans="1:3">
      <c r="A25" s="51"/>
      <c r="B25" s="52"/>
      <c r="C25" s="52"/>
    </row>
    <row r="26" ht="20.25" customHeight="1" spans="1:3">
      <c r="A26" s="51"/>
      <c r="B26" s="52"/>
      <c r="C26" s="52"/>
    </row>
    <row r="27" ht="20.25" customHeight="1" spans="1:3">
      <c r="A27" s="51"/>
      <c r="B27" s="52"/>
      <c r="C27" s="52"/>
    </row>
    <row r="28" ht="20.25" customHeight="1" spans="1:3">
      <c r="A28" s="51"/>
      <c r="B28" s="52"/>
      <c r="C28" s="52"/>
    </row>
    <row r="29" ht="20.25" customHeight="1" spans="1:3">
      <c r="A29" s="51"/>
      <c r="B29" s="52"/>
      <c r="C29" s="52"/>
    </row>
    <row r="30" ht="20.25" customHeight="1" spans="1:3">
      <c r="A30" s="51"/>
      <c r="B30" s="52"/>
      <c r="C30" s="52"/>
    </row>
    <row r="31" ht="20.25" customHeight="1" spans="1:3">
      <c r="A31" s="51"/>
      <c r="B31" s="52"/>
      <c r="C31" s="52"/>
    </row>
    <row r="32" ht="20.25" customHeight="1" spans="1:3">
      <c r="A32" s="51"/>
      <c r="B32" s="52"/>
      <c r="C32" s="52"/>
    </row>
    <row r="33" ht="20.25" customHeight="1" spans="1:3">
      <c r="A33" s="51"/>
      <c r="B33" s="52"/>
      <c r="C33" s="52"/>
    </row>
    <row r="34" ht="20.25" customHeight="1" spans="1:3">
      <c r="A34" s="51"/>
      <c r="B34" s="52"/>
      <c r="C34" s="52"/>
    </row>
    <row r="35" ht="20.25" customHeight="1" spans="1:3">
      <c r="A35" s="51"/>
      <c r="B35" s="52"/>
      <c r="C35" s="52"/>
    </row>
    <row r="36" ht="20.25" customHeight="1" spans="1:3">
      <c r="A36" s="51"/>
      <c r="B36" s="52"/>
      <c r="C36" s="52"/>
    </row>
    <row r="37" ht="20.25" customHeight="1" spans="1:3">
      <c r="A37" s="51"/>
      <c r="B37" s="52"/>
      <c r="C37" s="52"/>
    </row>
    <row r="38" ht="20.25" customHeight="1" spans="1:3">
      <c r="A38" s="53"/>
      <c r="B38" s="54" t="s">
        <v>32</v>
      </c>
      <c r="C38" s="55"/>
    </row>
  </sheetData>
  <mergeCells count="2">
    <mergeCell ref="A1:C1"/>
    <mergeCell ref="A3:C37"/>
  </mergeCells>
  <pageMargins left="0.905511811023622" right="0.393700787401575" top="0.590551181102362" bottom="0.393700787401575" header="0.51181" footer="0.51181"/>
  <pageSetup paperSize="9" scale="75" pageOrder="overThenDown" orientation="portrait" errors="blank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0"/>
  <sheetViews>
    <sheetView view="pageBreakPreview" zoomScaleNormal="100" topLeftCell="A8" workbookViewId="0">
      <selection activeCell="C28" sqref="C28"/>
    </sheetView>
  </sheetViews>
  <sheetFormatPr defaultColWidth="10.2857142857143" defaultRowHeight="12.75"/>
  <cols>
    <col min="1" max="1" width="8.85714285714286" style="2" customWidth="1"/>
    <col min="2" max="2" width="28.2857142857143" style="2" customWidth="1"/>
    <col min="3" max="3" width="85.3809523809524" style="2"/>
    <col min="4" max="4" width="18.7142857142857" style="2" customWidth="1"/>
    <col min="5" max="5" width="12" style="2" customWidth="1"/>
    <col min="6" max="6" width="15" style="2" customWidth="1"/>
    <col min="7" max="7" width="16" style="6" customWidth="1"/>
    <col min="8" max="8" width="16.5714285714286" style="6" customWidth="1"/>
    <col min="9" max="9" width="17.1428571428571" customWidth="1"/>
  </cols>
  <sheetData>
    <row r="1" spans="1:9">
      <c r="A1" s="7" t="s">
        <v>33</v>
      </c>
      <c r="B1" s="7"/>
      <c r="C1" s="7"/>
      <c r="D1" s="7"/>
      <c r="E1" s="7"/>
      <c r="F1" s="7"/>
      <c r="G1" s="8"/>
      <c r="H1" s="8"/>
      <c r="I1" s="7"/>
    </row>
    <row r="2" spans="1:9">
      <c r="A2" s="7"/>
      <c r="B2" s="7"/>
      <c r="C2" s="7"/>
      <c r="D2" s="7"/>
      <c r="E2" s="7"/>
      <c r="F2" s="7"/>
      <c r="G2" s="8"/>
      <c r="H2" s="8"/>
      <c r="I2" s="7"/>
    </row>
    <row r="3" spans="1:9">
      <c r="A3" s="7"/>
      <c r="B3" s="7"/>
      <c r="C3" s="7"/>
      <c r="D3" s="7"/>
      <c r="E3" s="7"/>
      <c r="F3" s="7"/>
      <c r="G3" s="8"/>
      <c r="H3" s="8"/>
      <c r="I3" s="7"/>
    </row>
    <row r="4" ht="32" customHeight="1" spans="1:9">
      <c r="A4" s="9" t="s">
        <v>34</v>
      </c>
      <c r="B4" s="9"/>
      <c r="C4" s="9"/>
      <c r="D4" s="9"/>
      <c r="E4" s="9"/>
      <c r="F4" s="9"/>
      <c r="G4" s="10"/>
      <c r="H4" s="10"/>
      <c r="I4" s="9"/>
    </row>
    <row r="5" s="1" customFormat="1" ht="45" customHeight="1" spans="1:9">
      <c r="A5" s="11" t="s">
        <v>35</v>
      </c>
      <c r="B5" s="12" t="s">
        <v>36</v>
      </c>
      <c r="C5" s="11" t="s">
        <v>37</v>
      </c>
      <c r="D5" s="11"/>
      <c r="E5" s="12" t="s">
        <v>38</v>
      </c>
      <c r="F5" s="11" t="s">
        <v>39</v>
      </c>
      <c r="G5" s="13" t="s">
        <v>40</v>
      </c>
      <c r="H5" s="13" t="s">
        <v>41</v>
      </c>
      <c r="I5" s="11" t="s">
        <v>42</v>
      </c>
    </row>
    <row r="6" s="1" customFormat="1" ht="45" customHeight="1" spans="1:9">
      <c r="A6" s="14" t="s">
        <v>43</v>
      </c>
      <c r="B6" s="15"/>
      <c r="C6" s="15"/>
      <c r="D6" s="15"/>
      <c r="E6" s="15"/>
      <c r="F6" s="15"/>
      <c r="G6" s="15"/>
      <c r="H6" s="15"/>
      <c r="I6" s="39"/>
    </row>
    <row r="7" ht="374" customHeight="1" spans="1:9">
      <c r="A7" s="16">
        <v>1</v>
      </c>
      <c r="B7" s="17" t="s">
        <v>44</v>
      </c>
      <c r="C7" s="18" t="s">
        <v>45</v>
      </c>
      <c r="D7" s="18"/>
      <c r="E7" s="19" t="s">
        <v>46</v>
      </c>
      <c r="F7" s="20">
        <v>1</v>
      </c>
      <c r="G7" s="21">
        <f>135371.02</f>
        <v>135371.02</v>
      </c>
      <c r="H7" s="21">
        <f t="shared" ref="H7:H9" si="0">G7*F7</f>
        <v>135371.02</v>
      </c>
      <c r="I7" s="19"/>
    </row>
    <row r="8" s="2" customFormat="1" ht="216" customHeight="1" spans="1:9">
      <c r="A8" s="16">
        <v>2</v>
      </c>
      <c r="B8" s="17" t="s">
        <v>47</v>
      </c>
      <c r="C8" s="18" t="s">
        <v>48</v>
      </c>
      <c r="D8" s="18"/>
      <c r="E8" s="19" t="s">
        <v>49</v>
      </c>
      <c r="F8" s="16">
        <v>80</v>
      </c>
      <c r="G8" s="21">
        <v>715.89</v>
      </c>
      <c r="H8" s="21">
        <f t="shared" si="0"/>
        <v>57271.2</v>
      </c>
      <c r="I8" s="19"/>
    </row>
    <row r="9" s="2" customFormat="1" ht="38" customHeight="1" spans="1:9">
      <c r="A9" s="16">
        <v>3</v>
      </c>
      <c r="B9" s="22" t="s">
        <v>50</v>
      </c>
      <c r="C9" s="23" t="s">
        <v>51</v>
      </c>
      <c r="D9" s="24"/>
      <c r="E9" s="19" t="s">
        <v>52</v>
      </c>
      <c r="F9" s="22">
        <v>2</v>
      </c>
      <c r="G9" s="21">
        <v>3470.33</v>
      </c>
      <c r="H9" s="21">
        <f t="shared" si="0"/>
        <v>6940.66</v>
      </c>
      <c r="I9" s="19"/>
    </row>
    <row r="10" s="3" customFormat="1" ht="34" customHeight="1" spans="1:9">
      <c r="A10" s="25"/>
      <c r="B10" s="26"/>
      <c r="C10" s="26"/>
      <c r="D10" s="26"/>
      <c r="E10" s="26"/>
      <c r="F10" s="27"/>
      <c r="G10" s="28" t="s">
        <v>53</v>
      </c>
      <c r="H10" s="28">
        <f>SUM(H7:H9)</f>
        <v>199582.88</v>
      </c>
      <c r="I10" s="31"/>
    </row>
    <row r="11" s="1" customFormat="1" ht="45" customHeight="1" spans="1:9">
      <c r="A11" s="14" t="s">
        <v>54</v>
      </c>
      <c r="B11" s="15"/>
      <c r="C11" s="15"/>
      <c r="D11" s="15"/>
      <c r="E11" s="15"/>
      <c r="F11" s="15"/>
      <c r="G11" s="15"/>
      <c r="H11" s="15"/>
      <c r="I11" s="39"/>
    </row>
    <row r="12" customFormat="1" ht="32" customHeight="1" spans="1:9">
      <c r="A12" s="16">
        <v>4</v>
      </c>
      <c r="B12" s="17" t="s">
        <v>55</v>
      </c>
      <c r="C12" s="23" t="s">
        <v>56</v>
      </c>
      <c r="D12" s="23"/>
      <c r="E12" s="19" t="s">
        <v>46</v>
      </c>
      <c r="F12" s="16">
        <v>1</v>
      </c>
      <c r="G12" s="21">
        <v>1477.84</v>
      </c>
      <c r="H12" s="21">
        <f t="shared" ref="H12:H15" si="1">G12*F12</f>
        <v>1477.84</v>
      </c>
      <c r="I12" s="19"/>
    </row>
    <row r="13" ht="23" customHeight="1" spans="1:9">
      <c r="A13" s="16">
        <v>5</v>
      </c>
      <c r="B13" s="17" t="s">
        <v>57</v>
      </c>
      <c r="C13" s="23" t="s">
        <v>58</v>
      </c>
      <c r="D13" s="23"/>
      <c r="E13" s="19" t="s">
        <v>59</v>
      </c>
      <c r="F13" s="16">
        <v>68</v>
      </c>
      <c r="G13" s="21">
        <v>330.6</v>
      </c>
      <c r="H13" s="21">
        <f t="shared" si="1"/>
        <v>22480.8</v>
      </c>
      <c r="I13" s="19"/>
    </row>
    <row r="14" ht="39" customHeight="1" spans="1:9">
      <c r="A14" s="16">
        <v>6</v>
      </c>
      <c r="B14" s="17" t="s">
        <v>60</v>
      </c>
      <c r="C14" s="23" t="s">
        <v>61</v>
      </c>
      <c r="D14" s="23"/>
      <c r="E14" s="19" t="s">
        <v>59</v>
      </c>
      <c r="F14" s="29">
        <v>30</v>
      </c>
      <c r="G14" s="21">
        <f>(22.77+2890.78)/30</f>
        <v>97.1183333333333</v>
      </c>
      <c r="H14" s="21">
        <f t="shared" si="1"/>
        <v>2913.55</v>
      </c>
      <c r="I14" s="19"/>
    </row>
    <row r="15" ht="39" customHeight="1" spans="1:9">
      <c r="A15" s="16">
        <v>7</v>
      </c>
      <c r="B15" s="17" t="s">
        <v>62</v>
      </c>
      <c r="C15" s="23" t="s">
        <v>63</v>
      </c>
      <c r="D15" s="23"/>
      <c r="E15" s="19" t="s">
        <v>59</v>
      </c>
      <c r="F15" s="29">
        <v>20</v>
      </c>
      <c r="G15" s="21">
        <v>29.19</v>
      </c>
      <c r="H15" s="21">
        <f t="shared" si="1"/>
        <v>583.8</v>
      </c>
      <c r="I15" s="19"/>
    </row>
    <row r="16" s="3" customFormat="1" ht="34" customHeight="1" spans="1:9">
      <c r="A16" s="25"/>
      <c r="B16" s="26"/>
      <c r="C16" s="26"/>
      <c r="D16" s="26"/>
      <c r="E16" s="26"/>
      <c r="F16" s="27"/>
      <c r="G16" s="28" t="s">
        <v>53</v>
      </c>
      <c r="H16" s="28">
        <f>SUM(H12:H15)</f>
        <v>27455.99</v>
      </c>
      <c r="I16" s="31"/>
    </row>
    <row r="17" s="4" customFormat="1" ht="43" customHeight="1" spans="1:17">
      <c r="A17" s="30" t="s">
        <v>64</v>
      </c>
      <c r="B17" s="31" t="s">
        <v>41</v>
      </c>
      <c r="C17" s="32" t="s">
        <v>65</v>
      </c>
      <c r="D17" s="33"/>
      <c r="E17" s="34"/>
      <c r="F17" s="34"/>
      <c r="G17" s="35"/>
      <c r="H17" s="36">
        <f>H10+H16</f>
        <v>227038.87</v>
      </c>
      <c r="I17" s="40"/>
      <c r="J17" s="41"/>
      <c r="K17" s="41"/>
      <c r="L17" s="41"/>
      <c r="M17" s="41"/>
      <c r="N17" s="41"/>
      <c r="O17" s="41"/>
      <c r="P17" s="41"/>
      <c r="Q17" s="42"/>
    </row>
    <row r="18" s="5" customFormat="1" spans="1:8">
      <c r="A18" s="37"/>
      <c r="B18" s="37"/>
      <c r="C18" s="37"/>
      <c r="D18" s="37"/>
      <c r="E18" s="37"/>
      <c r="F18" s="37"/>
      <c r="G18" s="38"/>
      <c r="H18" s="38"/>
    </row>
    <row r="19" s="5" customFormat="1" spans="1:8">
      <c r="A19" s="37"/>
      <c r="B19" s="37"/>
      <c r="C19" s="37"/>
      <c r="D19" s="37"/>
      <c r="E19" s="37"/>
      <c r="F19" s="37"/>
      <c r="G19" s="38"/>
      <c r="H19" s="38"/>
    </row>
    <row r="20" s="5" customFormat="1" spans="1:8">
      <c r="A20" s="37"/>
      <c r="B20" s="37"/>
      <c r="C20" s="37"/>
      <c r="D20" s="37"/>
      <c r="E20" s="37"/>
      <c r="F20" s="37"/>
      <c r="G20" s="38"/>
      <c r="H20" s="38"/>
    </row>
  </sheetData>
  <mergeCells count="16">
    <mergeCell ref="A4:I4"/>
    <mergeCell ref="C5:D5"/>
    <mergeCell ref="A6:I6"/>
    <mergeCell ref="C7:D7"/>
    <mergeCell ref="C8:D8"/>
    <mergeCell ref="C9:D9"/>
    <mergeCell ref="A10:F10"/>
    <mergeCell ref="A11:I11"/>
    <mergeCell ref="C12:D12"/>
    <mergeCell ref="C13:D13"/>
    <mergeCell ref="C14:D14"/>
    <mergeCell ref="C15:D15"/>
    <mergeCell ref="A16:F16"/>
    <mergeCell ref="C17:D17"/>
    <mergeCell ref="E17:G17"/>
    <mergeCell ref="A1:I3"/>
  </mergeCells>
  <pageMargins left="0.75" right="0.75" top="1" bottom="1" header="0.5" footer="0.5"/>
  <pageSetup paperSize="9" scale="54" orientation="landscape"/>
  <headerFooter/>
  <rowBreaks count="2" manualBreakCount="2">
    <brk id="10" max="8" man="1"/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招标控制价</vt:lpstr>
      <vt:lpstr>总说明</vt:lpstr>
      <vt:lpstr>釆购清单计价表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扫描全能王 2022-09-14 11.42</dc:title>
  <dc:subject>扫描全能王 2022-09-14 11.42</dc:subject>
  <dc:creator>CamScanner</dc:creator>
  <cp:lastModifiedBy>帅帅</cp:lastModifiedBy>
  <dcterms:created xsi:type="dcterms:W3CDTF">2022-09-22T08:11:00Z</dcterms:created>
  <dcterms:modified xsi:type="dcterms:W3CDTF">2023-07-24T07:38:22Z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274BB69C238448BD8EF1000A76534019</vt:lpwstr>
  </property>
  <property fmtid="{D5CDD505-2E9C-101B-9397-08002B2CF9AE}" pid="3" name="KSOProductBuildVer">
    <vt:lpwstr>2052-12.1.0.15120</vt:lpwstr>
  </property>
</Properties>
</file>